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'кз'!$A$3:$G$29</definedName>
    <definedName name="_xlnm.Print_Area" localSheetId="0">'кз'!$A$1:$G$49</definedName>
  </definedNames>
  <calcPr fullCalcOnLoad="1" refMode="R1C1"/>
</workbook>
</file>

<file path=xl/sharedStrings.xml><?xml version="1.0" encoding="utf-8"?>
<sst xmlns="http://schemas.openxmlformats.org/spreadsheetml/2006/main" count="164" uniqueCount="122">
  <si>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</si>
  <si>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</si>
  <si>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</si>
  <si>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</si>
  <si>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</si>
  <si>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</si>
  <si>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</si>
  <si>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</si>
  <si>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</si>
  <si>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</si>
  <si>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</si>
  <si>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</si>
  <si>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</si>
  <si>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</si>
  <si>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штука</t>
  </si>
  <si>
    <t>Цена</t>
  </si>
  <si>
    <t>Общая сумма</t>
  </si>
  <si>
    <t>Бағасы</t>
  </si>
  <si>
    <t>Жалпы сомасы</t>
  </si>
  <si>
    <t xml:space="preserve"> №</t>
  </si>
  <si>
    <t xml:space="preserve">№ </t>
  </si>
  <si>
    <t>Рукоятка</t>
  </si>
  <si>
    <t>Корпус аккумулятора литий-ионного</t>
  </si>
  <si>
    <t>Пластина трансфертная</t>
  </si>
  <si>
    <t>Аккумулятор литий-ионный к рукоятке</t>
  </si>
  <si>
    <t>Зарядная станция к аккумуляторам литий-ионным</t>
  </si>
  <si>
    <t>Зарядный отсек для аккумуляторов литий-ионных</t>
  </si>
  <si>
    <t>Корзина для автоклавирования</t>
  </si>
  <si>
    <t>Насадка для пилы сагиттальной</t>
  </si>
  <si>
    <t>Патрон Jacobs для дрели, гибридный: 0–5.0 мм</t>
  </si>
  <si>
    <t>Насадка-проводник для спиц: 0-3.2 мм</t>
  </si>
  <si>
    <t>Патрон Jacobs для римера, гибридный 0 –7.4 мм</t>
  </si>
  <si>
    <t>Ұстау</t>
  </si>
  <si>
    <t>Литий-ионды батарея корпусы</t>
  </si>
  <si>
    <t>Трансферттік Пластина</t>
  </si>
  <si>
    <t>Тұтқаға литий-ионды батарея</t>
  </si>
  <si>
    <t>Литий-ионды батареяларды зарядтау станциясы</t>
  </si>
  <si>
    <t>Литий-ионды аккумуляторларды зарядтау бөлімі</t>
  </si>
  <si>
    <t>Автоклав себеті</t>
  </si>
  <si>
    <t>Сагиттальды араға арналған саптама</t>
  </si>
  <si>
    <t>Бұрғылауға арналған Jacobs картриджі, гибридті: 0-5. 0 мм</t>
  </si>
  <si>
    <t>Тоқылған инелерге арналған өткізгіш саптама: 0-3. 2 мм</t>
  </si>
  <si>
    <t>Римерге арналған Jacobs картриджі, гибридті 0 -7.4 мм</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</si>
  <si>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Рукоятка устройства хирургического электрического должна быть предназначена для травматологических (хирургия мелких и других суставов) и других хирургических операций. Должна быть аккумуляторного (литий-ионный) типа. Рукоятка должна быть модульного типа, совместимая с насадками различного типа: пила, дрель, ример, бор, проводники спиц. Присоединение/отсоединение адаптеров должно быть быстросъемного типа и не должно требовать использования установочного инструмента. Должна быть изготовлена из биоинертного медицинского пластика и нержавеющих сплавов. Должна иметь две клавиши и переключатель режима "вкл/выкл". Должна иметь режимы блокировка, только вперед и режим в котором работают все функции: вперед, назад и возвратно-поступательное движение. Должна иметь герметичную силовую систему, замкнутого типа, не требующая смазки. Максимальная скорость в режиме сверления должна быть не менее 1330 об/мин, в режиме рассверливания - не менее 330 об/мин, в режиме пиления - 23000 цикл/мин. Питание системы осуществляется Li-ion аккумулятором, загрузка/смена которого осуществляется в асептических условиях с помощью корпуса аккумулятора. Масса рукоятки не более 630 г. Диметр сквозного канала в роторе не более 3.2 мм. Размеры не более 121 х 141.5 х 40 мм. Рекомендуемый способ стерилизации - паровая стерилизация в автоклаве в стандартных режимах. Правила эксплуатации, мойки и стерилизации должны быть указаны в инструкции, прилагаемой в комплекте.</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</si>
  <si>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Корпус аккумулятора должен быть предназначен для устройства хирургического электрического. Должен позволять использование нестерильного аккумулятора в стерильной зоне операционного поля. Должен иметь контакты аккумулятора и механизм снятия корпуса с рукоятки в верхней части. Должен состоять из аккумуляторного отсека и крышки с зажимным механизмом на шарнире. Крышка должна иметь уплотнитель для изоляции и влагозащиты. Должен иметь габаритные размеры не более 95.7*79.5*73.3 мм.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</si>
  <si>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Пластина трансфертная должна быть предназначена для установки нестерильного аккумулятора в стерильный корпус без нарушения стерильного состояния рабочих частей устройства хирургического электрического. Должна иметь рукоятку для установки и снятия. Должна надеваться на корпус аккумулятора и предотвращать контакт внешней поверхности корпуса с аккумулятором. Должна иметь габаритные размеры не более 142.2*107.45*38.55 мм.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</si>
  <si>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Аккумулятор должен быть предназначен для устройства хирургического электрического. Должен быть литий-ионного типа. Должен иметь контактную группу. Должен иметь индикатор состояния и отображать его в реальном времени. Должен иметь ручку для удаления из корпуса. Должен иметь емкость не менее 2000mAh.</t>
  </si>
  <si>
    <t xml:space="preserve">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Зарядная станция должна быть предназначена для литий-ионных аккумуляторов. Должна иметь съемный кабель электропитания для подачи электрической энергии в зарядное устройство. Должна иметь на задней панели входной разъем напряжения питания, выходной разъем напряжения питания для подключения второго зарядного устройства к существующему зарядному устройству и выключатель. Должна иметь шестигранный ключ. Должна иметь не менее 4 ячеек с отсоединяемой крышкой для подключения зарядных отсеков разного типа. Передняя панель должна иметь сенсорный экран (ЖК дисплей с подсветкой), используемый для выбора аккумулятора и отображения состояние зарядки, а также содержит индикаторы состояния, предупреждений и предостережений относительно функционального состояния аккумулятора. Должна позволять одновременную зарядку не менее 4 аккумуляторов. Мощность должна быть не менее 250 Вт. Степень влагозащиты не хуже чем IP30. Размер должен быть не более 330х280х100 мм, вес - не более 2650 г. </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</si>
  <si>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Зарядный отсек должен быть предназначен для литий-ионных аккумуляторов. Должен иметь направляющие выступы для подключения к ячейки зарядного устройства. Должен иметь направляющую стрелку для правильного позиционирования при установки аккумулятора при зарядке. Должен иметь винт и резиновую шайбу для фиксации на корпусе зарядной станции.</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</si>
  <si>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Корзина должна быть предназначена для размещения и закрепления компонентов устройства хирургического электрического во время стерилизации и хранения. Должна состоять из кейса, крышки и поддона для насадок и адаптеров. Всё поверхности должны иметь перфорацию. Должна быть изготовлен из нержавеющей стали.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</si>
  <si>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Насадка для пилы сагиттальной должна быть предназначена для подключения лезвия сагиттальной пилы к рукоятке. Должна неподвижно фиксироваться в рукоятке без использования инструментов и позволять фиксацию лезвия пильного также без использования установочных инструментов. Должна позволять работу лезвиями различной величины. Максимальная скорость должна быть не менее 23000 колеб/мин. Должна быть изготовлен из нержавеющей стали.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</si>
  <si>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Патрон для дрели должен быть предназначен для подключения рабочего инструмента к рукоятке. Должен неподвижно фиксироваться в рукоятке без использования инструментов и позволять фиксацию рабочего инструмента как установочным инструментом, так и без него. Должен иметь механизм типа Якобс. Максимальная скорость должна быть не менее 1330 об/мин. Должен позволять фиксировать рабочий инструмент с диаметром хвостовика не более 5.0 мм. Должен быть изготовлена из нержавеющей стали.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</si>
  <si>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Насадка-проводник должна быть предназначена для подключения спиц к рукоятке. Должна неподвижно фиксироваться в рукоятке без использования инструментов и позволять фиксацию рабочего инструмента без использования установочных инструментов. Должна быть предназначена для работы со спицами диаметром в диапазоне не уже чем от 0 до 3.2 мм. Максимальная скорость должна быть не менее 1330 об/мин. Должна быть изготовлена из нержавеющей стали. Рекомендуемый способ стерилизации - паровая стерилизация в автоклаве в стандартных режимах.</t>
  </si>
  <si>
    <t>Для доукомплектования, модернизации и дооснащения Видеоэндоскопической системы визуализации ARTHREX, установленной в операционной и применяемой во время артроскопических операций приобретаются комплектующие для силового оборудования для артроскопии и травмы Патрон должен быть предназначен для подключения рабочего инструмента к рукоятке. Должен неподвижно фиксироваться в рукоятке без использования инструментов и позволять фиксацию рабочего инструмента как установочным инструментом, так и без него. Должен иметь механизм типа Якобс. Максимальная скорость должна быть не менее 330 об/мин. Должен позволять фиксировать рабочий инструмент с диаметром хвостовика не более 7.4 мм. Должен быть изготовлена из нержавеющей стали. Рекомендуемый способ стерилизации - паровая стерилизация в автоклаве в стандартных режимах.</t>
  </si>
  <si>
    <t>Операция бөлмесінде орнатылған және артроскопиялық операциялар кезінде қолданылатын Arthrex бейнеэндоскопиялық бейнелеу жүйесін толықтыру, жаңғырту және жете жарақтандыру үшін артроскопия мен жарақатқа арналған күштік жабдыққа арналған жиынтықтауыштар сатып алынады хирургиялық электрлік құрылғының тұтқасы травматологиялық (ұсақ және басқа буындардың хирургиясы) және басқа хирургиялық операцияларға арналуы тиіс. Батарея (литий-ион) түрі болуы керек. Тұтқа әртүрлі типтегі саптамалармен үйлесімді модульдік типте болуы керек: ара, бұрғылау, ример, бор, спиц өткізгіштер. Адаптерлерді қосу/ажырату Жылдам босату түрі болуы керек және орнату құралын пайдалануды қажет етпеуі керек. Биоинертті медициналық пластиктен және тот баспайтын қорытпалардан жасалуы керек. Екі перне және "қосу/өшіру"режимінің қосқышы болуы керек. Құлыптау режимдері болуы керек, тек алға және барлық функциялар жұмыс істейтін режим: алға, артқа және алға. Майлауды қажет етпейтін жабық типтегі герметикалық қуат жүйесі болуы керек. Бұрғылау режиміндегі максималды жылдамдық кемінде 1330 айн/мин, бұрғылау режимінде - кемінде 330 айн/мин, аралау режимінде - 23000 цикл/мин болуы керек.жүйенің қуатын Li-ion аккумуляторы жүзеге асырады, оны жүктеу/ауыстыру батарея корпусының көмегімен асептикалық жағдайда жүзеге асырылады. Тұтқаның салмағы 630 г-нан аспайды, ротордағы каналдың диаметрі 3.2 мм-ден аспайды. өлшемдері 121 x 141.5 x 40 мм - ден аспайды.стерилизацияның ұсынылатын әдісі-стандартты режимдерде автоклавта бумен зарарсыздандыру. Пайдалану, жуу және зарарсыздандыру қағидалары жиынтықта қоса берілген нұсқаулықта көрсетілуге тиіс.</t>
  </si>
  <si>
    <t>Операция бөлмесінде орнатылған және артроскопиялық операциялар кезінде қолданылатын Arthrex бейнеэндоскопиялық бейнелеу жүйесін толықтыру, жаңғырту және толық жарақтандыру үшін артроскопия мен жарақатқа арналған күштік жабдыққа арналған жиынтықтауыштар сатып алынады аккумулятор корпусы хирургиялық электрлік құрылғыға арналуы тиіс. Стерильді емес батареяны операциялық өрістің стерильді аймағында пайдалануға мүмкіндік беруі керек. Батарея түйреуіштері және жоғарғы жағында тұтқадан корпусты алу механизмі болуы керек. Батарея бөлігінен және топсадағы қысқыш механизмі бар қақпақтан тұруы керек. Қақпақта оқшаулау және ылғалдан қорғау үшін тығыздағыш болуы керек. Габариттік өлшемдері артық болмауы тиіс 95.7*79.5*73.3 ММ.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</si>
  <si>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толық жарақтандыру үшін артроскопия мен жарақатқа арналған күштік жабдыққа арналған жиынтықтауыштар сатып алынады трансферттік Пластина стерильді емес аккумуляторды хирургиялық электрлік құрылғының жұмыс бөліктерінің стерильді жай-күйін бұзбай стерильді корпусқа орнатуға арналуы тиіс. Орнату және алу үшін тұтқасы болуы керек. Батарея корпусына сырғып, корпустың сыртқы бетінің батареямен жанасуын болдырмау керек. Габариттік өлшемдері артық болмауы тиіс 142.2*107.45*38.55 ММ.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</si>
  <si>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қайта жарақтандыру үшін артроскопия мен жарақатқа арналған күштік жабдыққа арналған компоненттер сатып алынады.батарея хирургиялық электрлік құрылғыға арналуы тиіс. Литий-ион түрі болуы керек. Байланыс тобы болуы керек. Күй индикаторы болуы керек және оны нақты уақытта көрсетуі керек. Корпустан шығаруға арналған тұтқасы болуы керек. Кем дегенде 2000mAh сыйымдылығы болуы керек.</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</si>
  <si>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қайта жарақтандыру үшін артроскопия мен жарақатқа арналған күштік жабдыққа арналған компоненттер сатып алынады.зарядтау станциясы литий-ионды аккумуляторларға арналуы тиіс. Зарядтағышқа электр энергиясын беру үшін алынбалы электрмен жабдықтау кабелі болуы тиіс. Артқы жағында қуат кернеуінің кіріс коннекторы, екінші зарядтағышты қолданыстағы зарядтағышқа қосу үшін қуат кернеуінің Шығыс коннекторы және қосқыш болуы керек. Аллен кілті болуы керек. Әр түрлі типтегі зарядтау бөліктерін қосу үшін қақпағы ажыратылатын кемінде 4 ұяшық болуы керек. Алдыңғы панельде батареяны таңдау және көрсету үшін қолданылатын сенсорлық экран (жарықтандырылған СКД) болуы керек зарядтау күйі, сондай-ақ батареяның функционалды күйіне қатысты күй, ескерту және ескерту шамдары бар. Бір уақытта кем дегенде 4 батареяны зарядтауға мүмкіндік беруі керек. Қуат кем дегенде 250 Вт болуы керек. Ылғалдан қорғау дәрежесі IP30-дан жаман емес. Өлшемі 330х280х100 мм-ден аспауы керек, салмағы 2650 г-нан аспауы керек.</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</si>
  <si>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қайта жарақтандыру үшін артроскопия мен жарақатқа арналған күштік жабдыққа арналған компоненттер сатып алынады.зарядтау бөлімі литий-ионды аккумуляторларға арналуы тиіс. Зарядтағыштың ұяшығына қосылу үшін бағыттаушы құлақшалары болуы керек. Батареяны зарядтау кезінде дұрыс орналастыру үшін бағыттаушы көрсеткі болуы керек. Зарядтау станциясының корпусына бекіту үшін бұрандалы және резеңке шайба болуы керек.</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</si>
  <si>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толық жарақтандыру үшін артроскопия мен жарақатқа арналған күштік жабдыққа арналған жиынтықтауыштар сатып алынады себет зарарсыздандыру және сақтау кезінде хирургиялық электрлік құрылғының компоненттерін орналастыруға және бекітуге арналуы тиіс. Ол корпустан, қақпақтан және саптамалар мен адаптерлерге арналған науадан тұруы керек. Барлық беттерде перфорация болуы керек. Тот баспайтын болаттан жасалған болуы керек.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</si>
  <si>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 жинақтау, жаңғырту және қайта жарақтандыру үшін артроскопия мен жарақатқа арналған күштік жабдыққа арналған жиынтықтар сатып алынады сагиттальді араға арналған саптама сагиттальді араның жүзін тұтқаға қосуға арналған болуы тиіс. Құрал-саймандарды пайдаланбай тұтқаға қозғалыссыз бекітілуі керек және аралау пышағын орнату құралдарын пайдаланбай бекітуге мүмкіндік беруі керек. Әр түрлі мөлшердегі пышақтармен жұмыс істеуге мүмкіндік беруі керек. Максималды жылдамдық кем дегенде 23000 колба/мин болуы керек.Тот баспайтын болаттан жасалған болуы керек.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</si>
  <si>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толықтыру, жаңғырту және толық жарақтандыру үшін артроскопия мен жарақатқа арналған күштік жабдыққа арналған компоненттер сатып алынады.бұрғылауға арналған Патрон жұмыс құралын тұтқаға қосуға арналған болуы керек. Құралдарды пайдаланбай тұтқаға қозғалыссыз бекітілуі керек және жұмыс құралын орнату құралымен де, онсыз да бекітуге мүмкіндік беруі керек. Джейкобс сияқты механизм болуы керек. Максималды жылдамдық кем дегенде 1330 айн/мин болуы керек.біліктің диаметрі 5.0 мм-ден аспайтын жұмыс құралын бекітуге мүмкіндік беруі керек. Тот баспайтын болаттан жасалуы керек.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</si>
  <si>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толықтыру, жаңғырту және толық жарақтандыру үшін артроскопия мен жарақатқа арналған күштік жабдыққа арналған жиынтықтауыштар сатып алынады. Құрал-саймандарды пайдаланбай тұтқаға қозғалыссыз бекітілуі және жұмыс құралын орнату құралдарын пайдаланбай бекітуге мүмкіндік беруі тиіс. Диаметрі 0-ден 3.2 мм-ге дейінгі аралықта инелермен жұмыс істеуге арналған болуы керек. Максималды жылдамдық кем дегенде 1330 айн/мин болуы керек.тот баспайтын болаттан жасалуы керек. Стерилизацияның ұсынылатын әдісі-стандартты режимдерде автоклавта бумен зарарсыздандыру.</t>
  </si>
  <si>
    <t>Операция бөлмесінде орнатылған және артроскопиялық операциялар кезінде қолданылатын Arthrex бейнеэндоскопиялық бейнелеу жүйесін толықтыру, жаңғырту және толық жарақтандыру үшін артроскопия мен жарақатқа арналған күштік жабдыққа арналған компоненттер сатып алынады.Патрон жұмыс құралын тұтқаға қосуға арналған болуы керек. Құралдарды пайдаланбай тұтқаға қозғалыссыз бекітілуі керек және жұмыс құралын орнату құралымен де, онсыз да бекітуге мүмкіндік беруі керек. Джейкобс сияқты механизм болуы керек. Максималды жылдамдық кемінде 330 айн/мин болуы керек. Диаметрі 7.4 мм-ден аспайтын жұмыс құралын бекітуге мүмкіндік беруі керек.Тот баспайтын болаттан жасалуы керек. Стерилизацияның ұсынылатын әдісі-стандартты режимдерде автоклавта бумен зарарсыздандыру.</t>
  </si>
  <si>
    <t>дана</t>
  </si>
  <si>
    <t xml:space="preserve">Раствор Перфтор , фл. 7мл </t>
  </si>
  <si>
    <t>Рукоятки: Ирригационная из Системы Infiniti Vision</t>
  </si>
  <si>
    <t>Активные системы (блоки) управления потоками из Системы Centurion  Vision System (упак 6шт)</t>
  </si>
  <si>
    <t>Гравитационные системы (блоки) управления потоками из Системы Centurion Vision System</t>
  </si>
  <si>
    <t>Комплект для хирургии заднего отрезка для оборудования Система офтальмологическая хирургическая Constellation Vision system</t>
  </si>
  <si>
    <t xml:space="preserve">Комплект для хирургии переднего отрезка  для оборудования Система офтальмологическая хирургическая Constellation Vision system </t>
  </si>
  <si>
    <t>Комплект система для входа из Система офтальмологическая хирургическая Constellation Vision system</t>
  </si>
  <si>
    <t xml:space="preserve">Комплект для комбинированной хирургии для оборудования Система офтальмологическая хирургическая Constellation Vision system </t>
  </si>
  <si>
    <t xml:space="preserve">Комплект для ввода вязких жидкостей  из Система офтальмологическая хирургическая Constellation Vision system( Viscous Fluid Control </t>
  </si>
  <si>
    <t>Зонд для диатермии одноразовый из Система офтальмологическая хирургическая Constellation Vision system</t>
  </si>
  <si>
    <t>Зонды эндолазерные  из комплекта Система CONSTELLATION Vision офтальмологическая</t>
  </si>
  <si>
    <t xml:space="preserve">Силиконовое масло  5700, фл. 10 мл. </t>
  </si>
  <si>
    <t>Раствор стерильный интраокулярный ирригационный 500 мл в пластиковой упаковке</t>
  </si>
  <si>
    <t>Наконечники: ирригации/аспирации из Система Infiniti Vision офтальмологическая должны являться сменными одноразовыми расходными компонентами к офтальмологической системе Infiniti Vision и использоваться в процессе работы. Силиконовый наконечник для ирригации/аспирации должен быть изогнут на 45 градусов, 0,3 мм</t>
  </si>
  <si>
    <t>Активные системы (блоки) управления потоками из Система офтальмологическая хирургическая Centurion Vision, должны являться сменными одноразовыми расходными компонентами к офтальмологической системе Centurion Vision и использоваться в процессе работы. Должны использоваться для создания необходимого внутриглазного давления (ВГД) путем регулирования подачи ирригационного раствора BSS в рукоятку, аспирации отходов из наконечника, мониторинга давления ирригации и аспирации и сбора отходов в запечатанный мешок для сбора жидкости для дальнейшей утилизации. Этот единый узел должен состоять из жесткой пластиковой жидкостной камеры, бесконтактного датчика давления/вакуума, дренажного мешка для сбора жидкости, линии управления ирригационной жидкостью, линии управления аспирационной жидкостью, ирригационного и аспирационного тюбингов для подсоединения к рукоятке.</t>
  </si>
  <si>
    <t>Стерильный, физиологически сбалансированный солевой раствор, каждый мл которого должен содержать хлорида натрия не менее 0,64%, хлорида калия не менее 0,075%, дигидрата хлорида кальция не менее 0,048%, гексагидрата хлорида магния не менее 0,03%, тригидрата ацетата натрия не менее 0,39%, дигидратацитрата натрия не менее 0,17%, едкого натра и/или соляной кислоты (для доведения рН) и воду для инъекций. Раствор стерильный интраокулярный ирригационный BSS должен представлять собой стерильный сбалансированный солевой физиологический раствор для экстраокулярной и интраокулярной ирригации. Должен применяться для калибровки и настройки системы контроля внутриглазного давления. Должен применяться при проведении хирургических процедур на переднем отрезке глаза. Раствор должен быть совместим с системой офтальмологической хирургической CENTURION.</t>
  </si>
  <si>
    <t>Гравитационные системы (блоки) управления потоками из Система офтальмологическая хирургическая Centurion  Vision System должны являться сменными одноразовыми расходными компонентами к офтальмологической системе Centurion Vision и использоваться в процессе работы. Тип системы должен определяться автоматически при ее установке в жидкостный модуль. При установке системы в жидкостный модуль консоли, автоматически должны производиться все необходимые гидравлические соединения разъемов, способствуя легкой и быстрой установке хирургии. Система должна являться интерфейсом между консолью Centurion и хирургическим наконечником. Гравитационная жидкостная система (Gravity Fluidics) должна использоваться для жидкостного управления с применением электрической инфузионной стойки</t>
  </si>
  <si>
    <t>Комплект для хирургии переднего отрезка  для оборудования Система офтальмологическая хирургическая Constellation Vision system - одноразовый офтальмологический набор для комбинированных процедур по удалению катаракты на переднем отрезке глаза. Состав: система принудительной инфузии, инфузионная система с автоматическим клапаном, ирригационно-аспирационный тюбинг, дополнительный аспирационный тюбинг, стерильная наклейка на монитор, тест-камера, ключ для И/А наконечников, ирригационный рукав.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</si>
  <si>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для хирургии заднего отрезка  для оборудования Система офтальмологическая хирургическая Constellation Vision system - одноразовый офтальмологический набор для комбинированных процедур по задней витректомии на заднем отрезке глаза. Состав: витреотом 25+G, кассета/мешок для сбора жидкости, эндоокулярный осветитель 25+G, инфузионная канюля, система принудительной инфузии, инфузионная система с автоматическим клапаном, ирригационно-аспирационный тюбинг, дополнительный аспирационный тюбинг.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</si>
  <si>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система для входа  из Система офтальмологическая хирургическая Constellation Vision system - Одноразовый офтальмологический набор для комбинированных процедур на заднем отрезке глаза к Системе офтальмологической хирургической Constellation Vision system. Комплект из трех трокар-ножей и канюль с клапанами калибром 25 Ga и длиной 4 мм, выполненных с использованием новой технологии EDGEPLUS, позволяющей разрезу лучше герметизироваться и быть менее травматичным. Предназначены для выполнения разрезов в склере во время витреоретинальных вмешательств.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</si>
  <si>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для комбинированной хирургии   для оборудования Система офтальмологическая хирургическая Constellation Vision system - одноразовый офтальмологический набор для комбинированных процедур по задней витректомии на заднем отрезке глаза и для комбинированных процедур по удалению катаракты на переднем отрезке глаза. Состав: витреотом 25+G, кассета/мешок для сбора жидкости, эндоокулярный осветитель 25+G, инфузионная канюля, система принудительной инфузии, инфузионная система с автоматическим клапаном, ирригационно-аспирационный тюбинг, дополнительный аспирационный тюбинг.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</si>
  <si>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для ввода вязких жидкостей  для оборудования Система офтальмологическая хирургическая Constellation Vision system - используется для работы на заднем отрезке глаза. Является неотъемлемой частью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</si>
  <si>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Зонд для диатермии одноразовый из Система офтальмологическая хирургическая Constellation Vision system – предназначен для проведения диатермических процедур во время внутриглазных операций офтальмологии.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</si>
  <si>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Одноразовый офтальмологический набор лазерных эндозондов 25G для проведения лазерной фотокоагуляции сетчатки глаза к Системе офтальмологической хирургической Constellation Vision system в комплекте. Высокоточное центрированное оптоволокно, эргономичная пластиковая рукоятка с великолепной тактильной чувствительностью, стерильный. однократного применения.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</si>
  <si>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Идентичность (ИК спектроскопия) cоответствует стандарту Вязкость 5000 - 5700 mPa.s (сСт)(сантиСтокс) Удельный вес 0.96 - 0.98 г / см 3 Показатель преломления 1.4030 -1.4050 Летучесть 0-0.1% Полидисперсность 1.0-2.3 Содержание концевых групп Si-OH 0- 100 ppm Удельное сопротивление 1.0-200 x 1015 Ом x см Тип устройства для введения стеклянный шприц, объем 10 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</si>
  <si>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Кинематическая вязкость (при 25oC) 2,9 сСт
Удельный вес (при 25oC) 1.908 - 1.960 г/см 3
Рефракционный индекс (при 20o C) 1.313 – 1.315
Температура кипения 140.4oC – 142.4oC
Давление насыщенного пара (при 37oC) 12.5 мм.рт.ст
Поверхностное натяжение 0.0193 Н/м
Межфазное натяжение 0.0578 Н/м
Растворимость газов для кислорода (при 37oC) 45 об. %
Растворимость газов для углекислого газа (при 37 o C) 134 об. %
Молекулярный вес 462
Тип упаковки стеклянный флакон объемом 7 мл.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</si>
  <si>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упаковка </t>
  </si>
  <si>
    <t>упаковка</t>
  </si>
  <si>
    <t xml:space="preserve">Жабдыққа арналған алдыңғы сегментті хирургия жинағы офтальмологиялық хирургиялық жүйе Constellation Vision system </t>
  </si>
  <si>
    <t>Жабдыққа арналған артқы сегментті хирургия жинағы офтальмологиялық хирургиялық жүйе Constellation Vision system</t>
  </si>
  <si>
    <t>Жиынтық жүйеден кіру жүйесі офтальмологиялық хирургиялық Constellation Vision system жүйесі</t>
  </si>
  <si>
    <t xml:space="preserve">Жабдыққа арналған аралас хирургия жиынтығы офтальмологиялық хирургиялық Constellation Vision system жүйесі </t>
  </si>
  <si>
    <t xml:space="preserve">Тұтқыр сұйықтықтарды енгізу жинағы офтальмологиялық хирургиялық Constellation Vision system жүйесі (Viscous Fluid Control </t>
  </si>
  <si>
    <t>Диатермия зонды бір реттік офтальмологиялық хирургиялық Constellation Vision system жүйесі</t>
  </si>
  <si>
    <t>Жиынтықтан эндолазерлі зондтар CONSTELLATION Vision офтальмологиялық жүйесі</t>
  </si>
  <si>
    <t xml:space="preserve">Силикон майы 5700, фл. 10 мл. </t>
  </si>
  <si>
    <t xml:space="preserve">Перфтор ерітіндісі , ЖТ. 7мл </t>
  </si>
  <si>
    <t>Тұтқалар: Infiniti Vision жүйесінен суару</t>
  </si>
  <si>
    <t>Centurion Vision system жүйесінен ағындарды басқарудың белсенді жүйелері (блоктары) (6 дана пакет)</t>
  </si>
  <si>
    <t>Пластикалық қаптамадағы стерильді көзішілік суару ерітіндісі 500 мл</t>
  </si>
  <si>
    <t xml:space="preserve">Centurion Vision system жүйесінен ағындарды басқарудың гравитациялық жүйелері (блоктары) </t>
  </si>
  <si>
    <t>Жабдыққа арналған алдыңғы сегментті хирургия жинағы офтальмологиялық хирургиялық Constellation Vision system жүйесі-көздің алдыңғы сегментіндегі катаракта үшін біріктірілген процедураларға арналған бір реттік офтальмологиялық жинақ. Құрамы: мәжбүрлі инфузия жүйесі, автоматты клапанды инфузиялық жүйе, суару-аспирациялық түтік, қосымша аспирациялық түтік, стерильді монитор жапсырмасы, сынақ камерасы, ұштарға арналған кілт және/А, суару жеңі.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</si>
  <si>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Жабдыққа арналған артқы сегментті хирургия жинағы офтальмологиялық хирургиялық Constellation Vision system жүйесі-көздің артқы сегментіндегі артқы витректомия бойынша біріктірілген процедураларға арналған бір реттік офтальмологиялық жинақ. Құрамы: 25+g витреотомы, сұйықтық жинауға арналған кассета/қап, 25+G эндокулярлық сәулелендіргіш, инфузиялық канюля, мәжбүрлі инфузия жүйесі, автоматты клапан инфузиялық жүйесі, суару-аспирациялық түтік, қосымша аспирациялық түтік.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</si>
  <si>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Жиынтық жүйеден кіру жүйесі офтальмологиялық хирургиялық Constellation Vision system жүйесі-көздің артқы бөлігіндегі офтальмологиялық хирургиялық Constellation vision system жүйесіне біріктірілген процедураларға арналған бір реттік офтальмологиялық жинақ. Жаңа edgeplus технологиясымен жасалған 25 га және ұзындығы 4 мм клапандары бар үш трокар пышақ пен канюля жинағы, бұл кесудің жақсы тығыздалуына және аз жарақаттануына мүмкіндік береді. Витреоретинальды араласу кезінде склерадағы кесулерді орындауға арналған.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</si>
  <si>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Жабдыққа арналған аралас хирургия жинағы офтальмологиялық хирургиялық Constellation Vision system жүйесі-көздің артқы бөлігіндегі артқы витректомия бойынша біріктірілген процедураларға және көздің алдыңғы бөлігіндегі катаракта үшін біріктірілген процедураларға арналған бір реттік офтальмологиялық жинақ. Құрамы: 25+g витреотомы, сұйықтық жинауға арналған кассета/қап, 25+G эндокулярлық сәулелендіргіш, инфузиялық канюля, мәжбүрлі инфузия жүйесі, автоматты клапан инфузиялық жүйесі, суару-аспирациялық түтік, қосымша аспирациялық түтік.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</si>
  <si>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Жабдыққа арналған тұтқыр сұйықтықтарды енгізу жинағы офтальмологиялық хирургиялық Constellation Vision system жүйесі-көздің артқы бөлігінде жұмыс істеу үшін қолданылады. Бұл жүйенің ажырамас бөлігі.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</si>
  <si>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Диатермия зонды бір реттік офтальмологиялық хирургиялық Constellation Vision system жүйесі-көзішілік Офтальмология операциялары кезінде диатермиялық процедураларды жүргізуге арналған.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</si>
  <si>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Көз торының лазерлік фотокоагуляциясын жүргізуге арналған 25g лазерлік эндозондтардың бір реттік офтальмологиялық жинағы офтальмологиялық хирургиялық Constellation Vision system жүйесіне жиынтықта. Жоғары дәлдіктегі орталықтандырылған талшық, керемет тактильді сезімталдығы бар эргономикалық пластикалық тұтқа, стерильді. бір рет қолдану.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</si>
  <si>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Сәйкестік (ir спектроскопиясы) стандартқа сәйкес келеді тұтқырлық 5000 - 5700 mPa.s(SST) (santistox) меншікті салмағы 0.96 - 0.98 г / см 3 сыну көрсеткіші 1.4030 -1.4050 құбылмалылық 0-0.1% Полидисперстілік 1.0-2.3 si-oh соңғы топтарының мазмұны 0 - 100 ppm меншікті кедергісі 1.0-200 x 1015 Ом x см енгізу құрылғысының түрі шыны шприц, көлемі 10 м. Өнім беруші ұсынатын құжаттар: - тіркеу куәлігінің көшірмесі немесе уәкілетті органнан осы жиынтықтың ҚР-да тіркелуге жатпайтындығы туралы хат; - паспорт,өндірушіден шыққан сертификат; тауар ҚР заңнамасына сәйкес таңбалануы тиіс.</t>
  </si>
  <si>
    <t>Кинематикалық тұтқырлық (25oc кезінде) 2,9 сСт
Үлес салмағы (25oc кезінде) 1.908-1.960 г / см 3
Сыну индексі (20o C кезінде) 1.313-1.315
Қайнау температурасы 140.4 oC-142.4 oC
Қаныққан бу қысымы (37oc кезінде) 12.5 мм.сын. бағ.ст
Беттік керілу 0.0193 Н / м
Фазааралық кернеу 0.0578 Н / м
Оттегі үшін газдардың ерігіштігі (37oc кезінде) 45 айн. %
Көмірқышқыл газы үшін газдардың ерігіштігі (37 o C кезінде)134 айн. %
Молекулалық салмағы 462
Қаптама түрі көлемі 7 мл шыны құты. өнім беруші ұсынатын құжаттар: - тіркеу куәлігінің көшірмесі немесе уәкілетті органнан осы жиынтықтың ҚР-да тіркелуге жатпайтындығы туралы хат; - өндірушіден шыққан Паспорт,сертификат; тауар ҚР заңнамасына сәйкес таңбалануы тиіс.</t>
  </si>
  <si>
    <t>Кеңестер: суару / аспирация туралы Infiniti vision офтальмологиялық жүйесі Infiniti vision офтальмологиялық жүйесіне ауыстырылатын бір реттік шығыс компоненттері болуы және жұмыс процесінде пайдаланылуы тиіс. Суару/аспирацияға арналған силикон ұшы 45 градус, 0,3 мм қисық болуы керек</t>
  </si>
  <si>
    <t>Ағындарды басқарудың белсенді жүйелері (блоктары) офтальмологиялық хирургиялық Centurion Vision жүйесі, Centurion vision офтальмологиялық жүйесіне ауыстырылатын бір реттік шығыс компоненттері болуы және жұмыс процесінде пайдаланылуы тиіс. BSS суару ерітіндісін тұтқаға жеткізуді реттеу, қалдықтарды ұшынан сору, суару қысымын және аспирацияны бақылау және қалдықтарды одан әрі кәдеге жарату үшін мөрленген сұйықтық жинау қапшығына жинау арқылы қажетті көзішілік қысымды (ВГД) жасау үшін пайдалану керек. Бұл біртұтас қондырғы Қатты Пластикалық сұйықтық камерасынан, жанаспайтын қысым/вакуум сенсорынан, сұйықтық жинайтын дренаждық қапшықтан, суару сұйықтығын басқару желісінен, аспирациялық сұйықтықты басқару желісінен, тұтқаға қосылу үшін суару және аспирациялық түтіктерден тұруы керек.</t>
  </si>
  <si>
    <t>Әрбір мл құрамында кемінде 0,64% натрий хлориді, 0,075% кем емес калий хлориді, 0,048% кем емес кальций хлориді дигидраты, 0,03% кем емес магний хлориді гексагидраты, 0,39% кем емес натрий ацетаты тригидраты, 0,17% кем емес натрий дигидратацитраты, каустикалық натрий және/ немесе тұз қышқылы (РН жеткізу үшін) және инъекцияға арналған су. Стерильді көзішілік суару BSS ерітіндісі көзден тыс және көзішілік суару үшін стерильді теңдестірілген тұзды ерітінді болуы керек. Көзішілік қысымды бақылау жүйесін калибрлеу және реттеу үшін қолданылуы керек. Көздің алдыңғы бөлігінде хирургиялық процедураларды жүргізу кезінде қолданылуы керек. Ерітінді офтальмологиялық хирургиялық CENTURION жүйесімен үйлесімді болуы керек.</t>
  </si>
  <si>
    <t>Ағындарды басқарудың гравитациялық жүйелері (блоктары) офтальмологиялық хирургиялық Centurion vision System жүйесі Centurion vision офтальмологиялық жүйесіне ауыстырылатын бір реттік шығын компоненттері болуы және жұмыс процесінде пайдаланылуы тиіс. Сұйық модульге орнатылған кезде жүйенің түрі автоматты түрде анықталуы керек. Жүйені консольдің сұйық модуліне орнатқан кезде, қосқыштардың барлық қажетті гидравликалық қосылыстары автоматты түрде жасалуы керек, бұл хирургияны оңай және жылдам орнатуға ықпал етеді. Жүйе Centurion консолі мен хирургиялық ұшы арасындағы интерфейс болуы керек. Гравитациялық сұйықтық жүйесі (Gravity Fluidics) электрлік инфузиялық тіреуішпен сұйықтықты басқару үшін қолданылуы керек</t>
  </si>
  <si>
    <t>орау</t>
  </si>
  <si>
    <t xml:space="preserve">орау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</si>
</sst>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2">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sz val="12"/>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49">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3" borderId="0" xfId="0" applyFont="1" applyFill="1" applyAlignment="1">
      <alignment horizontal="center" vertical="center"/>
    </xf>
    <xf numFmtId="0" fontId="53" fillId="33" borderId="0" xfId="0" applyFont="1" applyFill="1" applyAlignment="1">
      <alignment/>
    </xf>
    <xf numFmtId="0" fontId="2" fillId="33" borderId="12" xfId="56" applyFont="1" applyFill="1" applyBorder="1" applyAlignment="1">
      <alignment horizontal="center" vertical="center" wrapText="1"/>
      <protection/>
    </xf>
    <xf numFmtId="0" fontId="54" fillId="33" borderId="12" xfId="0" applyFont="1" applyFill="1" applyBorder="1" applyAlignment="1">
      <alignment horizontal="center" vertical="center"/>
    </xf>
    <xf numFmtId="0" fontId="55" fillId="33" borderId="12" xfId="0" applyFont="1" applyFill="1" applyBorder="1" applyAlignment="1">
      <alignment horizontal="center" vertical="center"/>
    </xf>
    <xf numFmtId="4" fontId="55"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4"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1" fillId="33" borderId="0"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wrapText="1"/>
    </xf>
    <xf numFmtId="0" fontId="57" fillId="33" borderId="0" xfId="0" applyFont="1" applyFill="1" applyAlignment="1">
      <alignment/>
    </xf>
    <xf numFmtId="0" fontId="56" fillId="33" borderId="11" xfId="0" applyFont="1" applyFill="1" applyBorder="1" applyAlignment="1">
      <alignment horizontal="center" vertical="center" wrapText="1"/>
    </xf>
    <xf numFmtId="0" fontId="57" fillId="33" borderId="0" xfId="0" applyFont="1" applyFill="1" applyAlignment="1">
      <alignment/>
    </xf>
    <xf numFmtId="43" fontId="55" fillId="33" borderId="12" xfId="0" applyNumberFormat="1" applyFont="1" applyFill="1" applyBorder="1" applyAlignment="1">
      <alignment vertical="center"/>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0" fontId="61" fillId="33" borderId="0" xfId="0" applyFont="1" applyFill="1" applyBorder="1" applyAlignment="1">
      <alignment horizontal="center"/>
    </xf>
    <xf numFmtId="0" fontId="56" fillId="33"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49" fontId="54" fillId="33" borderId="16" xfId="68" applyNumberFormat="1" applyFont="1" applyFill="1" applyBorder="1" applyAlignment="1">
      <alignment horizontal="left" vertical="top" wrapText="1"/>
    </xf>
    <xf numFmtId="49" fontId="54"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6" fillId="33" borderId="12" xfId="0" applyFont="1" applyFill="1" applyBorder="1" applyAlignment="1">
      <alignment horizontal="center" vertical="center"/>
    </xf>
    <xf numFmtId="0" fontId="2" fillId="0" borderId="12"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view="pageBreakPreview" zoomScale="60" zoomScaleNormal="80" zoomScalePageLayoutView="0" workbookViewId="0" topLeftCell="A1">
      <pane ySplit="4" topLeftCell="A5" activePane="bottomLeft" state="frozen"/>
      <selection pane="topLeft" activeCell="A1" sqref="A1"/>
      <selection pane="bottomLeft" activeCell="O32" sqref="O32"/>
    </sheetView>
  </sheetViews>
  <sheetFormatPr defaultColWidth="9.140625" defaultRowHeight="15"/>
  <cols>
    <col min="1" max="1" width="7.8515625" style="29"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31" customWidth="1"/>
    <col min="8" max="14" width="9.140625" style="1" customWidth="1"/>
    <col min="15" max="15" width="63.57421875" style="1" customWidth="1"/>
    <col min="16" max="16384" width="9.140625" style="1" customWidth="1"/>
  </cols>
  <sheetData>
    <row r="1" spans="3:6" ht="15.75">
      <c r="C1" s="41" t="s">
        <v>10</v>
      </c>
      <c r="D1" s="41"/>
      <c r="E1" s="41"/>
      <c r="F1" s="41"/>
    </row>
    <row r="2" spans="3:6" ht="15.75">
      <c r="C2" s="8"/>
      <c r="D2" s="6"/>
      <c r="E2" s="8"/>
      <c r="F2" s="9"/>
    </row>
    <row r="3" spans="1:9" ht="15">
      <c r="A3" s="42" t="s">
        <v>19</v>
      </c>
      <c r="B3" s="42" t="s">
        <v>6</v>
      </c>
      <c r="C3" s="43" t="s">
        <v>7</v>
      </c>
      <c r="D3" s="43" t="s">
        <v>9</v>
      </c>
      <c r="E3" s="35" t="s">
        <v>8</v>
      </c>
      <c r="F3" s="35" t="s">
        <v>17</v>
      </c>
      <c r="G3" s="36" t="s">
        <v>18</v>
      </c>
      <c r="H3" s="2"/>
      <c r="I3" s="3"/>
    </row>
    <row r="4" spans="1:9" ht="36.75" customHeight="1">
      <c r="A4" s="42"/>
      <c r="B4" s="42"/>
      <c r="C4" s="43"/>
      <c r="D4" s="43"/>
      <c r="E4" s="35"/>
      <c r="F4" s="35"/>
      <c r="G4" s="36"/>
      <c r="H4" s="2"/>
      <c r="I4" s="3"/>
    </row>
    <row r="5" spans="1:9" ht="225.75" customHeight="1">
      <c r="A5" s="30">
        <v>1</v>
      </c>
      <c r="B5" s="21" t="s">
        <v>32</v>
      </c>
      <c r="C5" s="23" t="s">
        <v>54</v>
      </c>
      <c r="D5" s="14" t="s">
        <v>65</v>
      </c>
      <c r="E5" s="18">
        <v>1</v>
      </c>
      <c r="F5" s="19">
        <v>2758040.56</v>
      </c>
      <c r="G5" s="28">
        <f>E5*F5</f>
        <v>2758040.56</v>
      </c>
      <c r="H5" s="2"/>
      <c r="I5" s="3"/>
    </row>
    <row r="6" spans="1:9" ht="112.5" customHeight="1">
      <c r="A6" s="30">
        <v>2</v>
      </c>
      <c r="B6" s="21" t="s">
        <v>33</v>
      </c>
      <c r="C6" s="23" t="s">
        <v>55</v>
      </c>
      <c r="D6" s="14" t="s">
        <v>65</v>
      </c>
      <c r="E6" s="18">
        <v>1</v>
      </c>
      <c r="F6" s="19">
        <v>488690.4000000001</v>
      </c>
      <c r="G6" s="28">
        <f aca="true" t="shared" si="0" ref="G6:G28">E6*F6</f>
        <v>488690.4000000001</v>
      </c>
      <c r="H6" s="2"/>
      <c r="I6" s="3"/>
    </row>
    <row r="7" spans="1:9" ht="101.25" customHeight="1">
      <c r="A7" s="30">
        <v>3</v>
      </c>
      <c r="B7" s="21" t="s">
        <v>34</v>
      </c>
      <c r="C7" s="23" t="s">
        <v>56</v>
      </c>
      <c r="D7" s="14" t="s">
        <v>65</v>
      </c>
      <c r="E7" s="18">
        <v>1</v>
      </c>
      <c r="F7" s="19">
        <v>63934.640000000014</v>
      </c>
      <c r="G7" s="28">
        <f t="shared" si="0"/>
        <v>63934.640000000014</v>
      </c>
      <c r="H7" s="2"/>
      <c r="I7" s="3"/>
    </row>
    <row r="8" spans="1:9" ht="98.25" customHeight="1">
      <c r="A8" s="30">
        <v>4</v>
      </c>
      <c r="B8" s="21" t="s">
        <v>35</v>
      </c>
      <c r="C8" s="23" t="s">
        <v>57</v>
      </c>
      <c r="D8" s="14" t="s">
        <v>65</v>
      </c>
      <c r="E8" s="18">
        <v>1</v>
      </c>
      <c r="F8" s="19">
        <v>321179.76000000007</v>
      </c>
      <c r="G8" s="28">
        <f t="shared" si="0"/>
        <v>321179.76000000007</v>
      </c>
      <c r="H8" s="2"/>
      <c r="I8" s="3"/>
    </row>
    <row r="9" spans="1:9" ht="156.75" customHeight="1">
      <c r="A9" s="30">
        <v>5</v>
      </c>
      <c r="B9" s="21" t="s">
        <v>36</v>
      </c>
      <c r="C9" s="23" t="s">
        <v>58</v>
      </c>
      <c r="D9" s="14" t="s">
        <v>65</v>
      </c>
      <c r="E9" s="18">
        <v>1</v>
      </c>
      <c r="F9" s="19">
        <v>2153533.3600000003</v>
      </c>
      <c r="G9" s="28">
        <f t="shared" si="0"/>
        <v>2153533.3600000003</v>
      </c>
      <c r="H9" s="2"/>
      <c r="I9" s="3"/>
    </row>
    <row r="10" spans="1:9" ht="95.25" customHeight="1">
      <c r="A10" s="30">
        <v>6</v>
      </c>
      <c r="B10" s="21" t="s">
        <v>37</v>
      </c>
      <c r="C10" s="23" t="s">
        <v>59</v>
      </c>
      <c r="D10" s="14" t="s">
        <v>65</v>
      </c>
      <c r="E10" s="18">
        <v>1</v>
      </c>
      <c r="F10" s="19">
        <v>245569.28000000006</v>
      </c>
      <c r="G10" s="28">
        <f t="shared" si="0"/>
        <v>245569.28000000006</v>
      </c>
      <c r="H10" s="2"/>
      <c r="I10" s="3"/>
    </row>
    <row r="11" spans="1:9" ht="97.5" customHeight="1">
      <c r="A11" s="30">
        <v>7</v>
      </c>
      <c r="B11" s="21" t="s">
        <v>38</v>
      </c>
      <c r="C11" s="23" t="s">
        <v>60</v>
      </c>
      <c r="D11" s="14" t="s">
        <v>65</v>
      </c>
      <c r="E11" s="18">
        <v>1</v>
      </c>
      <c r="F11" s="19">
        <v>831244.4800000001</v>
      </c>
      <c r="G11" s="28">
        <f t="shared" si="0"/>
        <v>831244.4800000001</v>
      </c>
      <c r="H11" s="2"/>
      <c r="I11" s="3"/>
    </row>
    <row r="12" spans="1:9" ht="105" customHeight="1">
      <c r="A12" s="30">
        <v>8</v>
      </c>
      <c r="B12" s="21" t="s">
        <v>39</v>
      </c>
      <c r="C12" s="23" t="s">
        <v>61</v>
      </c>
      <c r="D12" s="14" t="s">
        <v>65</v>
      </c>
      <c r="E12" s="18">
        <v>1</v>
      </c>
      <c r="F12" s="19">
        <v>1095645.76</v>
      </c>
      <c r="G12" s="28">
        <f t="shared" si="0"/>
        <v>1095645.76</v>
      </c>
      <c r="H12" s="2"/>
      <c r="I12" s="3"/>
    </row>
    <row r="13" spans="1:9" ht="117.75" customHeight="1">
      <c r="A13" s="30">
        <v>9</v>
      </c>
      <c r="B13" s="21" t="s">
        <v>40</v>
      </c>
      <c r="C13" s="23" t="s">
        <v>62</v>
      </c>
      <c r="D13" s="14" t="s">
        <v>65</v>
      </c>
      <c r="E13" s="18">
        <v>1</v>
      </c>
      <c r="F13" s="19">
        <v>604507.2000000001</v>
      </c>
      <c r="G13" s="28">
        <f t="shared" si="0"/>
        <v>604507.2000000001</v>
      </c>
      <c r="H13" s="2"/>
      <c r="I13" s="3"/>
    </row>
    <row r="14" spans="1:9" ht="101.25" customHeight="1">
      <c r="A14" s="30">
        <v>10</v>
      </c>
      <c r="B14" s="21" t="s">
        <v>41</v>
      </c>
      <c r="C14" s="23" t="s">
        <v>63</v>
      </c>
      <c r="D14" s="14" t="s">
        <v>65</v>
      </c>
      <c r="E14" s="18">
        <v>1</v>
      </c>
      <c r="F14" s="19">
        <v>869002.64</v>
      </c>
      <c r="G14" s="28">
        <f t="shared" si="0"/>
        <v>869002.64</v>
      </c>
      <c r="H14" s="2"/>
      <c r="I14" s="3"/>
    </row>
    <row r="15" spans="1:9" ht="95.25" customHeight="1">
      <c r="A15" s="30">
        <v>11</v>
      </c>
      <c r="B15" s="21" t="s">
        <v>42</v>
      </c>
      <c r="C15" s="23" t="s">
        <v>64</v>
      </c>
      <c r="D15" s="14" t="s">
        <v>65</v>
      </c>
      <c r="E15" s="18">
        <v>1</v>
      </c>
      <c r="F15" s="19">
        <v>658178.4</v>
      </c>
      <c r="G15" s="28">
        <f t="shared" si="0"/>
        <v>658178.4</v>
      </c>
      <c r="H15" s="2"/>
      <c r="I15" s="3"/>
    </row>
    <row r="16" spans="1:9" ht="95.25" customHeight="1">
      <c r="A16" s="30">
        <v>12</v>
      </c>
      <c r="B16" s="21" t="s">
        <v>94</v>
      </c>
      <c r="C16" s="23" t="s">
        <v>107</v>
      </c>
      <c r="D16" s="14" t="s">
        <v>65</v>
      </c>
      <c r="E16" s="18">
        <v>22</v>
      </c>
      <c r="F16" s="19">
        <v>15964.400000000001</v>
      </c>
      <c r="G16" s="33">
        <f t="shared" si="0"/>
        <v>351216.80000000005</v>
      </c>
      <c r="H16" s="2"/>
      <c r="I16" s="3"/>
    </row>
    <row r="17" spans="1:9" ht="95.25" customHeight="1">
      <c r="A17" s="30">
        <v>13</v>
      </c>
      <c r="B17" s="21" t="s">
        <v>95</v>
      </c>
      <c r="C17" s="23" t="s">
        <v>108</v>
      </c>
      <c r="D17" s="14" t="s">
        <v>65</v>
      </c>
      <c r="E17" s="18">
        <v>4</v>
      </c>
      <c r="F17" s="19">
        <v>198485</v>
      </c>
      <c r="G17" s="33">
        <f t="shared" si="0"/>
        <v>793940</v>
      </c>
      <c r="H17" s="2"/>
      <c r="I17" s="3"/>
    </row>
    <row r="18" spans="1:9" ht="95.25" customHeight="1">
      <c r="A18" s="30">
        <v>14</v>
      </c>
      <c r="B18" s="21" t="s">
        <v>96</v>
      </c>
      <c r="C18" s="23" t="s">
        <v>109</v>
      </c>
      <c r="D18" s="14" t="s">
        <v>65</v>
      </c>
      <c r="E18" s="18">
        <v>4</v>
      </c>
      <c r="F18" s="19">
        <v>23647</v>
      </c>
      <c r="G18" s="33">
        <f t="shared" si="0"/>
        <v>94588</v>
      </c>
      <c r="H18" s="2"/>
      <c r="I18" s="3"/>
    </row>
    <row r="19" spans="1:9" ht="95.25" customHeight="1">
      <c r="A19" s="30">
        <v>15</v>
      </c>
      <c r="B19" s="21" t="s">
        <v>97</v>
      </c>
      <c r="C19" s="23" t="s">
        <v>110</v>
      </c>
      <c r="D19" s="14" t="s">
        <v>65</v>
      </c>
      <c r="E19" s="18">
        <v>4</v>
      </c>
      <c r="F19" s="19">
        <v>145177.6</v>
      </c>
      <c r="G19" s="33">
        <f t="shared" si="0"/>
        <v>580710.4</v>
      </c>
      <c r="H19" s="2"/>
      <c r="I19" s="3"/>
    </row>
    <row r="20" spans="1:9" ht="95.25" customHeight="1">
      <c r="A20" s="30">
        <v>16</v>
      </c>
      <c r="B20" s="21" t="s">
        <v>98</v>
      </c>
      <c r="C20" s="23" t="s">
        <v>111</v>
      </c>
      <c r="D20" s="14" t="s">
        <v>65</v>
      </c>
      <c r="E20" s="18">
        <v>4</v>
      </c>
      <c r="F20" s="19">
        <v>116779.8</v>
      </c>
      <c r="G20" s="33">
        <f t="shared" si="0"/>
        <v>467119.2</v>
      </c>
      <c r="H20" s="2"/>
      <c r="I20" s="3"/>
    </row>
    <row r="21" spans="1:9" ht="95.25" customHeight="1">
      <c r="A21" s="30">
        <v>17</v>
      </c>
      <c r="B21" s="21" t="s">
        <v>99</v>
      </c>
      <c r="C21" s="23" t="s">
        <v>112</v>
      </c>
      <c r="D21" s="14" t="s">
        <v>65</v>
      </c>
      <c r="E21" s="18">
        <v>3</v>
      </c>
      <c r="F21" s="19">
        <v>26536</v>
      </c>
      <c r="G21" s="33">
        <f t="shared" si="0"/>
        <v>79608</v>
      </c>
      <c r="H21" s="2"/>
      <c r="I21" s="3"/>
    </row>
    <row r="22" spans="1:9" ht="95.25" customHeight="1">
      <c r="A22" s="30">
        <v>18</v>
      </c>
      <c r="B22" s="21" t="s">
        <v>100</v>
      </c>
      <c r="C22" s="23" t="s">
        <v>113</v>
      </c>
      <c r="D22" s="14" t="s">
        <v>65</v>
      </c>
      <c r="E22" s="18">
        <v>4</v>
      </c>
      <c r="F22" s="19">
        <v>81641</v>
      </c>
      <c r="G22" s="33">
        <f t="shared" si="0"/>
        <v>326564</v>
      </c>
      <c r="H22" s="2"/>
      <c r="I22" s="3"/>
    </row>
    <row r="23" spans="1:9" ht="95.25" customHeight="1">
      <c r="A23" s="30">
        <v>19</v>
      </c>
      <c r="B23" s="21" t="s">
        <v>101</v>
      </c>
      <c r="C23" s="23" t="s">
        <v>114</v>
      </c>
      <c r="D23" s="14" t="s">
        <v>65</v>
      </c>
      <c r="E23" s="18">
        <v>4</v>
      </c>
      <c r="F23" s="19">
        <v>43870</v>
      </c>
      <c r="G23" s="33">
        <f t="shared" si="0"/>
        <v>175480</v>
      </c>
      <c r="H23" s="2"/>
      <c r="I23" s="3"/>
    </row>
    <row r="24" spans="1:9" ht="206.25" customHeight="1">
      <c r="A24" s="30">
        <v>20</v>
      </c>
      <c r="B24" s="21" t="s">
        <v>102</v>
      </c>
      <c r="C24" s="23" t="s">
        <v>115</v>
      </c>
      <c r="D24" s="14" t="s">
        <v>65</v>
      </c>
      <c r="E24" s="18">
        <v>1</v>
      </c>
      <c r="F24" s="19">
        <v>44078.65</v>
      </c>
      <c r="G24" s="33">
        <f t="shared" si="0"/>
        <v>44078.65</v>
      </c>
      <c r="H24" s="2"/>
      <c r="I24" s="3"/>
    </row>
    <row r="25" spans="1:9" ht="95.25" customHeight="1">
      <c r="A25" s="30">
        <v>21</v>
      </c>
      <c r="B25" s="21" t="s">
        <v>103</v>
      </c>
      <c r="C25" s="23" t="s">
        <v>116</v>
      </c>
      <c r="D25" s="14" t="s">
        <v>120</v>
      </c>
      <c r="E25" s="18">
        <v>3</v>
      </c>
      <c r="F25" s="19">
        <v>117700</v>
      </c>
      <c r="G25" s="33">
        <f t="shared" si="0"/>
        <v>353100</v>
      </c>
      <c r="H25" s="2"/>
      <c r="I25" s="3"/>
    </row>
    <row r="26" spans="1:9" ht="95.25" customHeight="1">
      <c r="A26" s="30">
        <v>22</v>
      </c>
      <c r="B26" s="21" t="s">
        <v>104</v>
      </c>
      <c r="C26" s="23" t="s">
        <v>117</v>
      </c>
      <c r="D26" s="14" t="s">
        <v>120</v>
      </c>
      <c r="E26" s="18">
        <v>4</v>
      </c>
      <c r="F26" s="19">
        <v>321000</v>
      </c>
      <c r="G26" s="33">
        <f t="shared" si="0"/>
        <v>1284000</v>
      </c>
      <c r="H26" s="2"/>
      <c r="I26" s="3"/>
    </row>
    <row r="27" spans="1:9" ht="95.25" customHeight="1">
      <c r="A27" s="30">
        <v>23</v>
      </c>
      <c r="B27" s="21" t="s">
        <v>105</v>
      </c>
      <c r="C27" s="23" t="s">
        <v>118</v>
      </c>
      <c r="D27" s="14" t="s">
        <v>121</v>
      </c>
      <c r="E27" s="18">
        <v>3</v>
      </c>
      <c r="F27" s="19">
        <v>6420</v>
      </c>
      <c r="G27" s="33">
        <f t="shared" si="0"/>
        <v>19260</v>
      </c>
      <c r="H27" s="2"/>
      <c r="I27" s="3"/>
    </row>
    <row r="28" spans="1:9" ht="95.25" customHeight="1">
      <c r="A28" s="30">
        <v>24</v>
      </c>
      <c r="B28" s="21" t="s">
        <v>106</v>
      </c>
      <c r="C28" s="23" t="s">
        <v>119</v>
      </c>
      <c r="D28" s="14" t="s">
        <v>120</v>
      </c>
      <c r="E28" s="18">
        <v>5</v>
      </c>
      <c r="F28" s="19">
        <v>310300</v>
      </c>
      <c r="G28" s="33">
        <f t="shared" si="0"/>
        <v>1551500</v>
      </c>
      <c r="H28" s="2"/>
      <c r="I28" s="3"/>
    </row>
    <row r="29" spans="1:7" ht="18.75">
      <c r="A29" s="37" t="s">
        <v>13</v>
      </c>
      <c r="B29" s="38"/>
      <c r="C29" s="39"/>
      <c r="D29" s="10"/>
      <c r="E29" s="11"/>
      <c r="F29" s="11"/>
      <c r="G29" s="32">
        <f>SUM(G5:G28)</f>
        <v>16210691.530000003</v>
      </c>
    </row>
    <row r="31" spans="1:7" ht="15">
      <c r="A31" s="40" t="s">
        <v>12</v>
      </c>
      <c r="B31" s="40"/>
      <c r="C31" s="40"/>
      <c r="D31" s="40"/>
      <c r="E31" s="40"/>
      <c r="F31" s="40"/>
      <c r="G31" s="40"/>
    </row>
    <row r="32" spans="1:7" ht="15">
      <c r="A32" s="40"/>
      <c r="B32" s="40"/>
      <c r="C32" s="40"/>
      <c r="D32" s="40"/>
      <c r="E32" s="40"/>
      <c r="F32" s="40"/>
      <c r="G32" s="40"/>
    </row>
    <row r="33" spans="1:7" ht="15">
      <c r="A33" s="40"/>
      <c r="B33" s="40"/>
      <c r="C33" s="40"/>
      <c r="D33" s="40"/>
      <c r="E33" s="40"/>
      <c r="F33" s="40"/>
      <c r="G33" s="40"/>
    </row>
    <row r="34" spans="1:7" ht="15">
      <c r="A34" s="40"/>
      <c r="B34" s="40"/>
      <c r="C34" s="40"/>
      <c r="D34" s="40"/>
      <c r="E34" s="40"/>
      <c r="F34" s="40"/>
      <c r="G34" s="40"/>
    </row>
    <row r="35" spans="1:7" ht="15">
      <c r="A35" s="40"/>
      <c r="B35" s="40"/>
      <c r="C35" s="40"/>
      <c r="D35" s="40"/>
      <c r="E35" s="40"/>
      <c r="F35" s="40"/>
      <c r="G35" s="40"/>
    </row>
    <row r="36" spans="1:7" ht="15">
      <c r="A36" s="40"/>
      <c r="B36" s="40"/>
      <c r="C36" s="40"/>
      <c r="D36" s="40"/>
      <c r="E36" s="40"/>
      <c r="F36" s="40"/>
      <c r="G36" s="40"/>
    </row>
    <row r="37" spans="1:7" ht="15">
      <c r="A37" s="40"/>
      <c r="B37" s="40"/>
      <c r="C37" s="40"/>
      <c r="D37" s="40"/>
      <c r="E37" s="40"/>
      <c r="F37" s="40"/>
      <c r="G37" s="40"/>
    </row>
    <row r="38" spans="1:7" ht="15">
      <c r="A38" s="40"/>
      <c r="B38" s="40"/>
      <c r="C38" s="40"/>
      <c r="D38" s="40"/>
      <c r="E38" s="40"/>
      <c r="F38" s="40"/>
      <c r="G38" s="40"/>
    </row>
    <row r="39" spans="1:7" ht="15">
      <c r="A39" s="40"/>
      <c r="B39" s="40"/>
      <c r="C39" s="40"/>
      <c r="D39" s="40"/>
      <c r="E39" s="40"/>
      <c r="F39" s="40"/>
      <c r="G39" s="40"/>
    </row>
    <row r="40" spans="1:7" ht="15">
      <c r="A40" s="40"/>
      <c r="B40" s="40"/>
      <c r="C40" s="40"/>
      <c r="D40" s="40"/>
      <c r="E40" s="40"/>
      <c r="F40" s="40"/>
      <c r="G40" s="40"/>
    </row>
    <row r="41" spans="1:7" ht="15">
      <c r="A41" s="40"/>
      <c r="B41" s="40"/>
      <c r="C41" s="40"/>
      <c r="D41" s="40"/>
      <c r="E41" s="40"/>
      <c r="F41" s="40"/>
      <c r="G41" s="40"/>
    </row>
    <row r="42" spans="1:7" ht="15">
      <c r="A42" s="40"/>
      <c r="B42" s="40"/>
      <c r="C42" s="40"/>
      <c r="D42" s="40"/>
      <c r="E42" s="40"/>
      <c r="F42" s="40"/>
      <c r="G42" s="40"/>
    </row>
    <row r="43" spans="1:7" ht="15">
      <c r="A43" s="40"/>
      <c r="B43" s="40"/>
      <c r="C43" s="40"/>
      <c r="D43" s="40"/>
      <c r="E43" s="40"/>
      <c r="F43" s="40"/>
      <c r="G43" s="40"/>
    </row>
    <row r="44" spans="1:7" ht="15">
      <c r="A44" s="40"/>
      <c r="B44" s="40"/>
      <c r="C44" s="40"/>
      <c r="D44" s="40"/>
      <c r="E44" s="40"/>
      <c r="F44" s="40"/>
      <c r="G44" s="40"/>
    </row>
    <row r="45" spans="1:7" ht="15">
      <c r="A45" s="40"/>
      <c r="B45" s="40"/>
      <c r="C45" s="40"/>
      <c r="D45" s="40"/>
      <c r="E45" s="40"/>
      <c r="F45" s="40"/>
      <c r="G45" s="40"/>
    </row>
    <row r="46" spans="1:7" ht="15">
      <c r="A46" s="40"/>
      <c r="B46" s="40"/>
      <c r="C46" s="40"/>
      <c r="D46" s="40"/>
      <c r="E46" s="40"/>
      <c r="F46" s="40"/>
      <c r="G46" s="40"/>
    </row>
    <row r="47" spans="1:7" ht="15">
      <c r="A47" s="40"/>
      <c r="B47" s="40"/>
      <c r="C47" s="40"/>
      <c r="D47" s="40"/>
      <c r="E47" s="40"/>
      <c r="F47" s="40"/>
      <c r="G47" s="40"/>
    </row>
    <row r="48" spans="1:7" ht="15">
      <c r="A48" s="40"/>
      <c r="B48" s="40"/>
      <c r="C48" s="40"/>
      <c r="D48" s="40"/>
      <c r="E48" s="40"/>
      <c r="F48" s="40"/>
      <c r="G48" s="40"/>
    </row>
    <row r="49" spans="1:7" ht="15">
      <c r="A49" s="40"/>
      <c r="B49" s="40"/>
      <c r="C49" s="40"/>
      <c r="D49" s="40"/>
      <c r="E49" s="40"/>
      <c r="F49" s="40"/>
      <c r="G49" s="40"/>
    </row>
  </sheetData>
  <sheetProtection/>
  <autoFilter ref="A3:G29"/>
  <mergeCells count="10">
    <mergeCell ref="E3:E4"/>
    <mergeCell ref="F3:F4"/>
    <mergeCell ref="G3:G4"/>
    <mergeCell ref="A29:C29"/>
    <mergeCell ref="A31:G49"/>
    <mergeCell ref="C1:F1"/>
    <mergeCell ref="A3:A4"/>
    <mergeCell ref="B3:B4"/>
    <mergeCell ref="C3:C4"/>
    <mergeCell ref="D3:D4"/>
  </mergeCells>
  <dataValidations count="1">
    <dataValidation type="whole" allowBlank="1" showInputMessage="1" showErrorMessage="1" sqref="H3:H28">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47"/>
  <sheetViews>
    <sheetView zoomScale="70" zoomScaleNormal="70" zoomScalePageLayoutView="0" workbookViewId="0" topLeftCell="A18">
      <selection activeCell="M28" sqref="M28"/>
    </sheetView>
  </sheetViews>
  <sheetFormatPr defaultColWidth="9.140625" defaultRowHeight="15"/>
  <cols>
    <col min="2" max="2" width="30.42187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6" t="s">
        <v>3</v>
      </c>
      <c r="C1" s="46"/>
      <c r="D1" s="46"/>
      <c r="E1" s="46"/>
      <c r="F1" s="46"/>
      <c r="G1" s="5"/>
    </row>
    <row r="2" spans="1:7" ht="15">
      <c r="A2" s="5"/>
      <c r="B2" s="20"/>
      <c r="C2" s="24"/>
      <c r="D2" s="24"/>
      <c r="E2" s="24"/>
      <c r="F2" s="4"/>
      <c r="G2" s="5"/>
    </row>
    <row r="3" spans="1:7" ht="15">
      <c r="A3" s="47" t="s">
        <v>20</v>
      </c>
      <c r="B3" s="42" t="s">
        <v>0</v>
      </c>
      <c r="C3" s="42" t="s">
        <v>1</v>
      </c>
      <c r="D3" s="42" t="s">
        <v>2</v>
      </c>
      <c r="E3" s="36" t="s">
        <v>4</v>
      </c>
      <c r="F3" s="36" t="s">
        <v>15</v>
      </c>
      <c r="G3" s="36" t="s">
        <v>16</v>
      </c>
    </row>
    <row r="4" spans="1:7" ht="15">
      <c r="A4" s="47"/>
      <c r="B4" s="42"/>
      <c r="C4" s="42"/>
      <c r="D4" s="42"/>
      <c r="E4" s="36"/>
      <c r="F4" s="36"/>
      <c r="G4" s="36"/>
    </row>
    <row r="5" spans="1:7" ht="190.5" customHeight="1">
      <c r="A5" s="25">
        <v>1</v>
      </c>
      <c r="B5" s="48" t="s">
        <v>21</v>
      </c>
      <c r="C5" s="48" t="s">
        <v>43</v>
      </c>
      <c r="D5" s="14" t="s">
        <v>14</v>
      </c>
      <c r="E5" s="18">
        <v>1</v>
      </c>
      <c r="F5" s="18">
        <v>2758040.56</v>
      </c>
      <c r="G5" s="26">
        <f aca="true" t="shared" si="0" ref="G5:G28">E5*F5</f>
        <v>2758040.56</v>
      </c>
    </row>
    <row r="6" spans="1:7" ht="121.5" customHeight="1">
      <c r="A6" s="27">
        <v>2</v>
      </c>
      <c r="B6" s="48" t="s">
        <v>22</v>
      </c>
      <c r="C6" s="48" t="s">
        <v>44</v>
      </c>
      <c r="D6" s="14" t="s">
        <v>14</v>
      </c>
      <c r="E6" s="18">
        <v>1</v>
      </c>
      <c r="F6" s="18">
        <v>488690.4000000001</v>
      </c>
      <c r="G6" s="28">
        <f t="shared" si="0"/>
        <v>488690.4000000001</v>
      </c>
    </row>
    <row r="7" spans="1:7" ht="94.5" customHeight="1">
      <c r="A7" s="27">
        <v>3</v>
      </c>
      <c r="B7" s="48" t="s">
        <v>23</v>
      </c>
      <c r="C7" s="48" t="s">
        <v>45</v>
      </c>
      <c r="D7" s="14" t="s">
        <v>14</v>
      </c>
      <c r="E7" s="18">
        <v>1</v>
      </c>
      <c r="F7" s="18">
        <v>63934.640000000014</v>
      </c>
      <c r="G7" s="28">
        <f t="shared" si="0"/>
        <v>63934.640000000014</v>
      </c>
    </row>
    <row r="8" spans="1:7" ht="87.75" customHeight="1">
      <c r="A8" s="27">
        <v>4</v>
      </c>
      <c r="B8" s="48" t="s">
        <v>24</v>
      </c>
      <c r="C8" s="48" t="s">
        <v>46</v>
      </c>
      <c r="D8" s="14" t="s">
        <v>14</v>
      </c>
      <c r="E8" s="18">
        <v>1</v>
      </c>
      <c r="F8" s="18">
        <v>321179.76000000007</v>
      </c>
      <c r="G8" s="28">
        <f t="shared" si="0"/>
        <v>321179.76000000007</v>
      </c>
    </row>
    <row r="9" spans="1:7" ht="149.25" customHeight="1">
      <c r="A9" s="27">
        <v>5</v>
      </c>
      <c r="B9" s="48" t="s">
        <v>25</v>
      </c>
      <c r="C9" s="48" t="s">
        <v>47</v>
      </c>
      <c r="D9" s="14" t="s">
        <v>14</v>
      </c>
      <c r="E9" s="18">
        <v>1</v>
      </c>
      <c r="F9" s="18">
        <v>2153533.3600000003</v>
      </c>
      <c r="G9" s="28">
        <f t="shared" si="0"/>
        <v>2153533.3600000003</v>
      </c>
    </row>
    <row r="10" spans="1:7" ht="77.25" customHeight="1">
      <c r="A10" s="27">
        <v>6</v>
      </c>
      <c r="B10" s="48" t="s">
        <v>26</v>
      </c>
      <c r="C10" s="48" t="s">
        <v>48</v>
      </c>
      <c r="D10" s="14" t="s">
        <v>14</v>
      </c>
      <c r="E10" s="18">
        <v>1</v>
      </c>
      <c r="F10" s="18">
        <v>245569.28000000006</v>
      </c>
      <c r="G10" s="28">
        <f t="shared" si="0"/>
        <v>245569.28000000006</v>
      </c>
    </row>
    <row r="11" spans="1:7" ht="90.75" customHeight="1">
      <c r="A11" s="27">
        <v>7</v>
      </c>
      <c r="B11" s="48" t="s">
        <v>27</v>
      </c>
      <c r="C11" s="48" t="s">
        <v>49</v>
      </c>
      <c r="D11" s="14" t="s">
        <v>14</v>
      </c>
      <c r="E11" s="18">
        <v>1</v>
      </c>
      <c r="F11" s="18">
        <v>831244.4800000001</v>
      </c>
      <c r="G11" s="28">
        <f t="shared" si="0"/>
        <v>831244.4800000001</v>
      </c>
    </row>
    <row r="12" spans="1:7" ht="90.75" customHeight="1">
      <c r="A12" s="27">
        <v>8</v>
      </c>
      <c r="B12" s="48" t="s">
        <v>28</v>
      </c>
      <c r="C12" s="48" t="s">
        <v>50</v>
      </c>
      <c r="D12" s="14" t="s">
        <v>14</v>
      </c>
      <c r="E12" s="18">
        <v>1</v>
      </c>
      <c r="F12" s="18">
        <v>1095645.76</v>
      </c>
      <c r="G12" s="28">
        <f t="shared" si="0"/>
        <v>1095645.76</v>
      </c>
    </row>
    <row r="13" spans="1:7" ht="102" customHeight="1">
      <c r="A13" s="27">
        <v>9</v>
      </c>
      <c r="B13" s="48" t="s">
        <v>29</v>
      </c>
      <c r="C13" s="48" t="s">
        <v>51</v>
      </c>
      <c r="D13" s="14" t="s">
        <v>14</v>
      </c>
      <c r="E13" s="18">
        <v>1</v>
      </c>
      <c r="F13" s="18">
        <v>604507.2000000001</v>
      </c>
      <c r="G13" s="28">
        <f t="shared" si="0"/>
        <v>604507.2000000001</v>
      </c>
    </row>
    <row r="14" spans="1:7" ht="120.75" customHeight="1">
      <c r="A14" s="27">
        <v>10</v>
      </c>
      <c r="B14" s="48" t="s">
        <v>30</v>
      </c>
      <c r="C14" s="48" t="s">
        <v>52</v>
      </c>
      <c r="D14" s="14" t="s">
        <v>14</v>
      </c>
      <c r="E14" s="18">
        <v>1</v>
      </c>
      <c r="F14" s="18">
        <v>869002.64</v>
      </c>
      <c r="G14" s="28">
        <f t="shared" si="0"/>
        <v>869002.64</v>
      </c>
    </row>
    <row r="15" spans="1:7" ht="104.25" customHeight="1">
      <c r="A15" s="27">
        <v>11</v>
      </c>
      <c r="B15" s="48" t="s">
        <v>31</v>
      </c>
      <c r="C15" s="48" t="s">
        <v>53</v>
      </c>
      <c r="D15" s="14" t="s">
        <v>14</v>
      </c>
      <c r="E15" s="18">
        <v>1</v>
      </c>
      <c r="F15" s="18">
        <v>658178.4</v>
      </c>
      <c r="G15" s="28">
        <f t="shared" si="0"/>
        <v>658178.4</v>
      </c>
    </row>
    <row r="16" spans="1:7" ht="127.5" customHeight="1">
      <c r="A16" s="34">
        <v>12</v>
      </c>
      <c r="B16" s="48" t="s">
        <v>71</v>
      </c>
      <c r="C16" s="48" t="s">
        <v>83</v>
      </c>
      <c r="D16" s="14" t="s">
        <v>14</v>
      </c>
      <c r="E16" s="18">
        <v>22</v>
      </c>
      <c r="F16" s="18">
        <v>15964.400000000001</v>
      </c>
      <c r="G16" s="33">
        <f t="shared" si="0"/>
        <v>351216.80000000005</v>
      </c>
    </row>
    <row r="17" spans="1:7" ht="104.25" customHeight="1">
      <c r="A17" s="34">
        <v>13</v>
      </c>
      <c r="B17" s="48" t="s">
        <v>70</v>
      </c>
      <c r="C17" s="48" t="s">
        <v>84</v>
      </c>
      <c r="D17" s="14" t="s">
        <v>14</v>
      </c>
      <c r="E17" s="18">
        <v>4</v>
      </c>
      <c r="F17" s="18">
        <v>198485</v>
      </c>
      <c r="G17" s="33">
        <f t="shared" si="0"/>
        <v>793940</v>
      </c>
    </row>
    <row r="18" spans="1:7" ht="104.25" customHeight="1">
      <c r="A18" s="34">
        <v>14</v>
      </c>
      <c r="B18" s="48" t="s">
        <v>72</v>
      </c>
      <c r="C18" s="48" t="s">
        <v>85</v>
      </c>
      <c r="D18" s="14" t="s">
        <v>14</v>
      </c>
      <c r="E18" s="18">
        <v>4</v>
      </c>
      <c r="F18" s="18">
        <v>23647</v>
      </c>
      <c r="G18" s="33">
        <f t="shared" si="0"/>
        <v>94588</v>
      </c>
    </row>
    <row r="19" spans="1:7" ht="104.25" customHeight="1">
      <c r="A19" s="34">
        <v>15</v>
      </c>
      <c r="B19" s="48" t="s">
        <v>73</v>
      </c>
      <c r="C19" s="48" t="s">
        <v>86</v>
      </c>
      <c r="D19" s="14" t="s">
        <v>14</v>
      </c>
      <c r="E19" s="18">
        <v>4</v>
      </c>
      <c r="F19" s="18">
        <v>145177.6</v>
      </c>
      <c r="G19" s="33">
        <f t="shared" si="0"/>
        <v>580710.4</v>
      </c>
    </row>
    <row r="20" spans="1:7" ht="104.25" customHeight="1">
      <c r="A20" s="34">
        <v>16</v>
      </c>
      <c r="B20" s="48" t="s">
        <v>74</v>
      </c>
      <c r="C20" s="48" t="s">
        <v>87</v>
      </c>
      <c r="D20" s="14" t="s">
        <v>14</v>
      </c>
      <c r="E20" s="18">
        <v>4</v>
      </c>
      <c r="F20" s="18">
        <v>116779.8</v>
      </c>
      <c r="G20" s="33">
        <f t="shared" si="0"/>
        <v>467119.2</v>
      </c>
    </row>
    <row r="21" spans="1:7" ht="104.25" customHeight="1">
      <c r="A21" s="34">
        <v>17</v>
      </c>
      <c r="B21" s="48" t="s">
        <v>75</v>
      </c>
      <c r="C21" s="48" t="s">
        <v>88</v>
      </c>
      <c r="D21" s="14" t="s">
        <v>14</v>
      </c>
      <c r="E21" s="18">
        <v>3</v>
      </c>
      <c r="F21" s="18">
        <v>26536</v>
      </c>
      <c r="G21" s="33">
        <f t="shared" si="0"/>
        <v>79608</v>
      </c>
    </row>
    <row r="22" spans="1:7" ht="104.25" customHeight="1">
      <c r="A22" s="34">
        <v>18</v>
      </c>
      <c r="B22" s="48" t="s">
        <v>76</v>
      </c>
      <c r="C22" s="48" t="s">
        <v>89</v>
      </c>
      <c r="D22" s="14" t="s">
        <v>14</v>
      </c>
      <c r="E22" s="18">
        <v>4</v>
      </c>
      <c r="F22" s="18">
        <v>81641</v>
      </c>
      <c r="G22" s="33">
        <f t="shared" si="0"/>
        <v>326564</v>
      </c>
    </row>
    <row r="23" spans="1:7" ht="104.25" customHeight="1">
      <c r="A23" s="34">
        <v>19</v>
      </c>
      <c r="B23" s="48" t="s">
        <v>77</v>
      </c>
      <c r="C23" s="48" t="s">
        <v>90</v>
      </c>
      <c r="D23" s="14" t="s">
        <v>14</v>
      </c>
      <c r="E23" s="18">
        <v>4</v>
      </c>
      <c r="F23" s="18">
        <v>43870</v>
      </c>
      <c r="G23" s="33">
        <f t="shared" si="0"/>
        <v>175480</v>
      </c>
    </row>
    <row r="24" spans="1:7" ht="230.25" customHeight="1">
      <c r="A24" s="34">
        <v>20</v>
      </c>
      <c r="B24" s="48" t="s">
        <v>66</v>
      </c>
      <c r="C24" s="48" t="s">
        <v>91</v>
      </c>
      <c r="D24" s="14" t="s">
        <v>14</v>
      </c>
      <c r="E24" s="18">
        <v>1</v>
      </c>
      <c r="F24" s="18">
        <v>44078.65</v>
      </c>
      <c r="G24" s="33">
        <f t="shared" si="0"/>
        <v>44078.65</v>
      </c>
    </row>
    <row r="25" spans="1:7" ht="104.25" customHeight="1">
      <c r="A25" s="34">
        <v>21</v>
      </c>
      <c r="B25" s="48" t="s">
        <v>67</v>
      </c>
      <c r="C25" s="48" t="s">
        <v>79</v>
      </c>
      <c r="D25" s="14" t="s">
        <v>93</v>
      </c>
      <c r="E25" s="18">
        <v>3</v>
      </c>
      <c r="F25" s="18">
        <v>117700</v>
      </c>
      <c r="G25" s="33">
        <f t="shared" si="0"/>
        <v>353100</v>
      </c>
    </row>
    <row r="26" spans="1:7" ht="104.25" customHeight="1">
      <c r="A26" s="34">
        <v>22</v>
      </c>
      <c r="B26" s="48" t="s">
        <v>68</v>
      </c>
      <c r="C26" s="48" t="s">
        <v>80</v>
      </c>
      <c r="D26" s="14" t="s">
        <v>93</v>
      </c>
      <c r="E26" s="18">
        <v>4</v>
      </c>
      <c r="F26" s="18">
        <v>321000</v>
      </c>
      <c r="G26" s="33">
        <f t="shared" si="0"/>
        <v>1284000</v>
      </c>
    </row>
    <row r="27" spans="1:7" ht="104.25" customHeight="1">
      <c r="A27" s="34">
        <v>23</v>
      </c>
      <c r="B27" s="48" t="s">
        <v>78</v>
      </c>
      <c r="C27" s="48" t="s">
        <v>81</v>
      </c>
      <c r="D27" s="14" t="s">
        <v>92</v>
      </c>
      <c r="E27" s="18">
        <v>3</v>
      </c>
      <c r="F27" s="18">
        <v>6420</v>
      </c>
      <c r="G27" s="33">
        <f t="shared" si="0"/>
        <v>19260</v>
      </c>
    </row>
    <row r="28" spans="1:7" ht="104.25" customHeight="1">
      <c r="A28" s="34">
        <v>24</v>
      </c>
      <c r="B28" s="48" t="s">
        <v>69</v>
      </c>
      <c r="C28" s="48" t="s">
        <v>82</v>
      </c>
      <c r="D28" s="14" t="s">
        <v>93</v>
      </c>
      <c r="E28" s="18">
        <v>5</v>
      </c>
      <c r="F28" s="18">
        <v>310300</v>
      </c>
      <c r="G28" s="33">
        <f t="shared" si="0"/>
        <v>1551500</v>
      </c>
    </row>
    <row r="29" spans="1:7" ht="15.75">
      <c r="A29" s="15"/>
      <c r="B29" s="22"/>
      <c r="C29" s="15"/>
      <c r="D29" s="15"/>
      <c r="E29" s="15"/>
      <c r="F29" s="16" t="s">
        <v>5</v>
      </c>
      <c r="G29" s="17">
        <f>SUM(G5:G28)</f>
        <v>16210691.530000003</v>
      </c>
    </row>
    <row r="30" spans="1:7" ht="15" customHeight="1">
      <c r="A30" s="44" t="s">
        <v>11</v>
      </c>
      <c r="B30" s="44"/>
      <c r="C30" s="44"/>
      <c r="D30" s="44"/>
      <c r="E30" s="44"/>
      <c r="F30" s="44"/>
      <c r="G30" s="44"/>
    </row>
    <row r="31" spans="1:7" ht="15" customHeight="1">
      <c r="A31" s="45"/>
      <c r="B31" s="45"/>
      <c r="C31" s="45"/>
      <c r="D31" s="45"/>
      <c r="E31" s="45"/>
      <c r="F31" s="45"/>
      <c r="G31" s="45"/>
    </row>
    <row r="32" spans="1:7" ht="15" customHeight="1">
      <c r="A32" s="45"/>
      <c r="B32" s="45"/>
      <c r="C32" s="45"/>
      <c r="D32" s="45"/>
      <c r="E32" s="45"/>
      <c r="F32" s="45"/>
      <c r="G32" s="45"/>
    </row>
    <row r="33" spans="1:7" ht="15" customHeight="1">
      <c r="A33" s="45"/>
      <c r="B33" s="45"/>
      <c r="C33" s="45"/>
      <c r="D33" s="45"/>
      <c r="E33" s="45"/>
      <c r="F33" s="45"/>
      <c r="G33" s="45"/>
    </row>
    <row r="34" spans="1:7" ht="15" customHeight="1">
      <c r="A34" s="45"/>
      <c r="B34" s="45"/>
      <c r="C34" s="45"/>
      <c r="D34" s="45"/>
      <c r="E34" s="45"/>
      <c r="F34" s="45"/>
      <c r="G34" s="45"/>
    </row>
    <row r="35" spans="1:7" ht="15" customHeight="1">
      <c r="A35" s="45"/>
      <c r="B35" s="45"/>
      <c r="C35" s="45"/>
      <c r="D35" s="45"/>
      <c r="E35" s="45"/>
      <c r="F35" s="45"/>
      <c r="G35" s="45"/>
    </row>
    <row r="36" spans="1:7" ht="15" customHeight="1">
      <c r="A36" s="45"/>
      <c r="B36" s="45"/>
      <c r="C36" s="45"/>
      <c r="D36" s="45"/>
      <c r="E36" s="45"/>
      <c r="F36" s="45"/>
      <c r="G36" s="45"/>
    </row>
    <row r="37" spans="1:7" ht="15" customHeight="1">
      <c r="A37" s="45"/>
      <c r="B37" s="45"/>
      <c r="C37" s="45"/>
      <c r="D37" s="45"/>
      <c r="E37" s="45"/>
      <c r="F37" s="45"/>
      <c r="G37" s="45"/>
    </row>
    <row r="38" spans="1:7" ht="15" customHeight="1">
      <c r="A38" s="45"/>
      <c r="B38" s="45"/>
      <c r="C38" s="45"/>
      <c r="D38" s="45"/>
      <c r="E38" s="45"/>
      <c r="F38" s="45"/>
      <c r="G38" s="45"/>
    </row>
    <row r="39" spans="1:7" ht="15" customHeight="1">
      <c r="A39" s="45"/>
      <c r="B39" s="45"/>
      <c r="C39" s="45"/>
      <c r="D39" s="45"/>
      <c r="E39" s="45"/>
      <c r="F39" s="45"/>
      <c r="G39" s="45"/>
    </row>
    <row r="40" spans="1:7" ht="15" customHeight="1">
      <c r="A40" s="45"/>
      <c r="B40" s="45"/>
      <c r="C40" s="45"/>
      <c r="D40" s="45"/>
      <c r="E40" s="45"/>
      <c r="F40" s="45"/>
      <c r="G40" s="45"/>
    </row>
    <row r="41" spans="1:7" ht="15">
      <c r="A41" s="45"/>
      <c r="B41" s="45"/>
      <c r="C41" s="45"/>
      <c r="D41" s="45"/>
      <c r="E41" s="45"/>
      <c r="F41" s="45"/>
      <c r="G41" s="45"/>
    </row>
    <row r="42" spans="1:7" ht="15">
      <c r="A42" s="45"/>
      <c r="B42" s="45"/>
      <c r="C42" s="45"/>
      <c r="D42" s="45"/>
      <c r="E42" s="45"/>
      <c r="F42" s="45"/>
      <c r="G42" s="45"/>
    </row>
    <row r="43" spans="1:7" ht="15">
      <c r="A43" s="45"/>
      <c r="B43" s="45"/>
      <c r="C43" s="45"/>
      <c r="D43" s="45"/>
      <c r="E43" s="45"/>
      <c r="F43" s="45"/>
      <c r="G43" s="45"/>
    </row>
    <row r="44" spans="1:7" ht="15">
      <c r="A44" s="45"/>
      <c r="B44" s="45"/>
      <c r="C44" s="45"/>
      <c r="D44" s="45"/>
      <c r="E44" s="45"/>
      <c r="F44" s="45"/>
      <c r="G44" s="45"/>
    </row>
    <row r="45" spans="1:7" ht="15">
      <c r="A45" s="45"/>
      <c r="B45" s="45"/>
      <c r="C45" s="45"/>
      <c r="D45" s="45"/>
      <c r="E45" s="45"/>
      <c r="F45" s="45"/>
      <c r="G45" s="45"/>
    </row>
    <row r="46" spans="1:7" ht="15">
      <c r="A46" s="45"/>
      <c r="B46" s="45"/>
      <c r="C46" s="45"/>
      <c r="D46" s="45"/>
      <c r="E46" s="45"/>
      <c r="F46" s="45"/>
      <c r="G46" s="45"/>
    </row>
    <row r="47" spans="1:7" ht="15">
      <c r="A47" s="45"/>
      <c r="B47" s="45"/>
      <c r="C47" s="45"/>
      <c r="D47" s="45"/>
      <c r="E47" s="45"/>
      <c r="F47" s="45"/>
      <c r="G47" s="45"/>
    </row>
  </sheetData>
  <sheetProtection/>
  <mergeCells count="9">
    <mergeCell ref="A30:G47"/>
    <mergeCell ref="B1:F1"/>
    <mergeCell ref="A3:A4"/>
    <mergeCell ref="B3:B4"/>
    <mergeCell ref="C3:C4"/>
    <mergeCell ref="D3:D4"/>
    <mergeCell ref="E3:E4"/>
    <mergeCell ref="F3:F4"/>
    <mergeCell ref="G3:G4"/>
  </mergeCells>
  <conditionalFormatting sqref="C5:C28">
    <cfRule type="duplicateValues" priority="16" dxfId="1">
      <formula>AND(COUNTIF($C$5:$C$28,C5)&gt;1,NOT(ISBLANK(C5)))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2024-03-27T06:32:04Z</dcterms:modified>
  <cp:category/>
  <cp:version/>
  <cp:contentType/>
  <cp:contentStatus/>
</cp:coreProperties>
</file>